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5" i="2" l="1"/>
  <c r="O19" i="2"/>
  <c r="N19" i="2"/>
  <c r="M19" i="2"/>
  <c r="L19" i="2"/>
  <c r="AS15" i="2"/>
  <c r="AQ15" i="2"/>
  <c r="AP15" i="2"/>
  <c r="AO15" i="2"/>
  <c r="AN15" i="2"/>
  <c r="AM15" i="2"/>
  <c r="AG15" i="2"/>
  <c r="K20" i="2" s="1"/>
  <c r="AE15" i="2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K21" i="2" l="1"/>
  <c r="AF15" i="2"/>
  <c r="F20" i="2"/>
  <c r="H20" i="2"/>
  <c r="E20" i="2"/>
  <c r="E21" i="2" s="1"/>
  <c r="G20" i="2"/>
  <c r="G21" i="2" s="1"/>
  <c r="I20" i="2"/>
  <c r="I21" i="2" s="1"/>
  <c r="O20" i="2"/>
  <c r="N20" i="2" l="1"/>
  <c r="L20" i="2"/>
  <c r="F21" i="2"/>
  <c r="J20" i="2"/>
  <c r="M20" i="2"/>
  <c r="H21" i="2"/>
  <c r="M21" i="2" s="1"/>
  <c r="O21" i="2"/>
  <c r="L21" i="2" l="1"/>
  <c r="N21" i="2"/>
</calcChain>
</file>

<file path=xl/sharedStrings.xml><?xml version="1.0" encoding="utf-8"?>
<sst xmlns="http://schemas.openxmlformats.org/spreadsheetml/2006/main" count="92" uniqueCount="42">
  <si>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</si>
  <si>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</si>
  <si>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</si>
  <si>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</si>
  <si>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</si>
  <si>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</si>
  <si>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</si>
  <si>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</si>
  <si>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</si>
  <si>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</si>
  <si>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</si>
  <si>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</si>
  <si>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</si>
  <si>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</si>
  <si>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</si>
  <si>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PöU = Pöytyän Urheilijat  (1945)</t>
  </si>
  <si>
    <t>NJ = Nurmon Jymy  (1925)</t>
  </si>
  <si>
    <t>14.</t>
  </si>
  <si>
    <t>NJ</t>
  </si>
  <si>
    <t>26.8.1974</t>
  </si>
  <si>
    <t>Tommi Joensuu</t>
  </si>
  <si>
    <t>YKV</t>
  </si>
  <si>
    <t>NJ  2</t>
  </si>
  <si>
    <t>1.</t>
  </si>
  <si>
    <t>4.</t>
  </si>
  <si>
    <t>6.</t>
  </si>
  <si>
    <t>3.</t>
  </si>
  <si>
    <t>8.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</si>
  <si>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</si>
  <si>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</si>
  <si>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</si>
  <si>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</si>
  <si>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</si>
  <si>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</si>
  <si>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</si>
  <si>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</si>
  <si>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</si>
  <si>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</si>
  <si>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</si>
  <si>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</si>
  <si>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5.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</si>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</sst>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5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19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41" t="s">
        <v>31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1997</v>
      </c>
      <c r="C4" s="35" t="s">
        <v>17</v>
      </c>
      <c r="D4" s="36" t="s">
        <v>18</v>
      </c>
      <c r="E4" s="22">
        <v>4</v>
      </c>
      <c r="F4" s="22">
        <v>0</v>
      </c>
      <c r="G4" s="22">
        <v>0</v>
      </c>
      <c r="H4" s="34">
        <v>3</v>
      </c>
      <c r="I4" s="22">
        <v>11</v>
      </c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36"/>
      <c r="AA4" s="22"/>
      <c r="AB4" s="22"/>
      <c r="AC4" s="22"/>
      <c r="AD4" s="34"/>
      <c r="AE4" s="22"/>
      <c r="AF4" s="45"/>
      <c r="AG4" s="21"/>
      <c r="AH4" s="46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35"/>
      <c r="Z5" s="36"/>
      <c r="AA5" s="22"/>
      <c r="AB5" s="22"/>
      <c r="AC5" s="22"/>
      <c r="AD5" s="34"/>
      <c r="AE5" s="22"/>
      <c r="AF5" s="45"/>
      <c r="AG5" s="21"/>
      <c r="AH5" s="46"/>
      <c r="AI5" s="13"/>
      <c r="AJ5" s="13"/>
      <c r="AK5" s="13"/>
      <c r="AL5" s="18"/>
      <c r="AM5" s="22"/>
      <c r="AN5" s="22"/>
      <c r="AO5" s="34"/>
      <c r="AP5" s="22"/>
      <c r="AQ5" s="22"/>
      <c r="AR5" s="34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Q6" s="22"/>
      <c r="R6" s="22"/>
      <c r="S6" s="34"/>
      <c r="T6" s="22"/>
      <c r="U6" s="22"/>
      <c r="V6" s="47"/>
      <c r="W6" s="21"/>
      <c r="X6" s="22">
        <v>2001</v>
      </c>
      <c r="Y6" s="22" t="s">
        <v>27</v>
      </c>
      <c r="Z6" s="36" t="s">
        <v>21</v>
      </c>
      <c r="AA6" s="22">
        <v>18</v>
      </c>
      <c r="AB6" s="22">
        <v>0</v>
      </c>
      <c r="AC6" s="22">
        <v>10</v>
      </c>
      <c r="AD6" s="22">
        <v>20</v>
      </c>
      <c r="AE6" s="22">
        <v>80</v>
      </c>
      <c r="AF6" s="28">
        <v>0.58819999999999995</v>
      </c>
      <c r="AG6" s="18">
        <v>136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6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Q7" s="22"/>
      <c r="R7" s="22"/>
      <c r="S7" s="34"/>
      <c r="T7" s="22"/>
      <c r="U7" s="22"/>
      <c r="V7" s="47"/>
      <c r="W7" s="21"/>
      <c r="X7" s="22">
        <v>2002</v>
      </c>
      <c r="Y7" s="22" t="s">
        <v>24</v>
      </c>
      <c r="Z7" s="36" t="s">
        <v>21</v>
      </c>
      <c r="AA7" s="22">
        <v>18</v>
      </c>
      <c r="AB7" s="22">
        <v>2</v>
      </c>
      <c r="AC7" s="22">
        <v>16</v>
      </c>
      <c r="AD7" s="22">
        <v>13</v>
      </c>
      <c r="AE7" s="22">
        <v>85</v>
      </c>
      <c r="AF7" s="28">
        <v>0.59850000000000003</v>
      </c>
      <c r="AG7" s="18">
        <v>142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6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Q8" s="22"/>
      <c r="R8" s="22"/>
      <c r="S8" s="34"/>
      <c r="T8" s="22"/>
      <c r="U8" s="22"/>
      <c r="V8" s="47"/>
      <c r="W8" s="21"/>
      <c r="X8" s="22">
        <v>2003</v>
      </c>
      <c r="Y8" s="22" t="s">
        <v>28</v>
      </c>
      <c r="Z8" s="36" t="s">
        <v>21</v>
      </c>
      <c r="AA8" s="22">
        <v>14</v>
      </c>
      <c r="AB8" s="22">
        <v>0</v>
      </c>
      <c r="AC8" s="22">
        <v>13</v>
      </c>
      <c r="AD8" s="22">
        <v>12</v>
      </c>
      <c r="AE8" s="22">
        <v>73</v>
      </c>
      <c r="AF8" s="28">
        <v>0.66969999999999996</v>
      </c>
      <c r="AG8" s="18">
        <v>109</v>
      </c>
      <c r="AH8" s="13"/>
      <c r="AI8" s="13"/>
      <c r="AJ8" s="13"/>
      <c r="AK8" s="13"/>
      <c r="AL8" s="18"/>
      <c r="AM8" s="22">
        <v>6</v>
      </c>
      <c r="AN8" s="22">
        <v>0</v>
      </c>
      <c r="AO8" s="22">
        <v>3</v>
      </c>
      <c r="AP8" s="22">
        <v>0</v>
      </c>
      <c r="AQ8" s="22">
        <v>21</v>
      </c>
      <c r="AR8" s="69">
        <v>0.46660000000000001</v>
      </c>
      <c r="AS8" s="1">
        <v>45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Q9" s="22"/>
      <c r="R9" s="22"/>
      <c r="S9" s="34"/>
      <c r="T9" s="22"/>
      <c r="U9" s="22"/>
      <c r="V9" s="47"/>
      <c r="W9" s="21"/>
      <c r="X9" s="22">
        <v>2004</v>
      </c>
      <c r="Y9" s="22" t="s">
        <v>28</v>
      </c>
      <c r="Z9" s="36" t="s">
        <v>21</v>
      </c>
      <c r="AA9" s="22">
        <v>16</v>
      </c>
      <c r="AB9" s="22">
        <v>1</v>
      </c>
      <c r="AC9" s="22">
        <v>12</v>
      </c>
      <c r="AD9" s="22">
        <v>21</v>
      </c>
      <c r="AE9" s="22">
        <v>88</v>
      </c>
      <c r="AF9" s="28">
        <v>0.70960000000000001</v>
      </c>
      <c r="AG9" s="18">
        <v>124</v>
      </c>
      <c r="AH9" s="13"/>
      <c r="AI9" s="13"/>
      <c r="AJ9" s="13"/>
      <c r="AK9" s="13" t="s">
        <v>24</v>
      </c>
      <c r="AL9" s="18"/>
      <c r="AM9" s="22">
        <v>5</v>
      </c>
      <c r="AN9" s="22">
        <v>0</v>
      </c>
      <c r="AO9" s="22">
        <v>0</v>
      </c>
      <c r="AP9" s="22">
        <v>0</v>
      </c>
      <c r="AQ9" s="22">
        <v>17</v>
      </c>
      <c r="AR9" s="69">
        <v>0.47220000000000001</v>
      </c>
      <c r="AS9" s="1">
        <v>36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Q10" s="22"/>
      <c r="R10" s="22"/>
      <c r="S10" s="34"/>
      <c r="T10" s="22"/>
      <c r="U10" s="22"/>
      <c r="V10" s="47"/>
      <c r="W10" s="21"/>
      <c r="X10" s="22">
        <v>2005</v>
      </c>
      <c r="Y10" s="22" t="s">
        <v>24</v>
      </c>
      <c r="Z10" s="36" t="s">
        <v>22</v>
      </c>
      <c r="AA10" s="22">
        <v>17</v>
      </c>
      <c r="AB10" s="22">
        <v>0</v>
      </c>
      <c r="AC10" s="22">
        <v>7</v>
      </c>
      <c r="AD10" s="22">
        <v>20</v>
      </c>
      <c r="AE10" s="22">
        <v>80</v>
      </c>
      <c r="AF10" s="28">
        <v>0.66110000000000002</v>
      </c>
      <c r="AG10" s="18">
        <v>121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69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Q11" s="22"/>
      <c r="R11" s="22"/>
      <c r="S11" s="34"/>
      <c r="T11" s="22"/>
      <c r="U11" s="22"/>
      <c r="V11" s="47"/>
      <c r="W11" s="21"/>
      <c r="X11" s="22">
        <v>2006</v>
      </c>
      <c r="Y11" s="22" t="s">
        <v>26</v>
      </c>
      <c r="Z11" s="36" t="s">
        <v>22</v>
      </c>
      <c r="AA11" s="22">
        <v>17</v>
      </c>
      <c r="AB11" s="22">
        <v>3</v>
      </c>
      <c r="AC11" s="22">
        <v>17</v>
      </c>
      <c r="AD11" s="22">
        <v>21</v>
      </c>
      <c r="AE11" s="22">
        <v>97</v>
      </c>
      <c r="AF11" s="28">
        <v>0.68789999999999996</v>
      </c>
      <c r="AG11" s="18">
        <v>141</v>
      </c>
      <c r="AH11" s="13"/>
      <c r="AI11" s="13"/>
      <c r="AJ11" s="13"/>
      <c r="AK11" s="13" t="s">
        <v>40</v>
      </c>
      <c r="AL11" s="18"/>
      <c r="AM11" s="22">
        <v>2</v>
      </c>
      <c r="AN11" s="22">
        <v>0</v>
      </c>
      <c r="AO11" s="22">
        <v>2</v>
      </c>
      <c r="AP11" s="22">
        <v>2</v>
      </c>
      <c r="AQ11" s="22">
        <v>9</v>
      </c>
      <c r="AR11" s="69">
        <v>0.52939999999999998</v>
      </c>
      <c r="AS11" s="1">
        <v>17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Q12" s="22"/>
      <c r="R12" s="22"/>
      <c r="S12" s="34"/>
      <c r="T12" s="22"/>
      <c r="U12" s="22"/>
      <c r="V12" s="47"/>
      <c r="W12" s="21"/>
      <c r="X12" s="22">
        <v>2007</v>
      </c>
      <c r="Y12" s="22" t="s">
        <v>23</v>
      </c>
      <c r="Z12" s="36" t="s">
        <v>22</v>
      </c>
      <c r="AA12" s="22">
        <v>10</v>
      </c>
      <c r="AB12" s="22">
        <v>0</v>
      </c>
      <c r="AC12" s="22">
        <v>13</v>
      </c>
      <c r="AD12" s="22">
        <v>5</v>
      </c>
      <c r="AE12" s="22">
        <v>54</v>
      </c>
      <c r="AF12" s="28">
        <v>0.60670000000000002</v>
      </c>
      <c r="AG12" s="18">
        <v>89</v>
      </c>
      <c r="AH12" s="13"/>
      <c r="AI12" s="13"/>
      <c r="AJ12" s="13"/>
      <c r="AK12" s="13"/>
      <c r="AL12" s="18"/>
      <c r="AM12" s="22">
        <v>1</v>
      </c>
      <c r="AN12" s="22">
        <v>0</v>
      </c>
      <c r="AO12" s="22">
        <v>0</v>
      </c>
      <c r="AP12" s="22">
        <v>1</v>
      </c>
      <c r="AQ12" s="22">
        <v>3</v>
      </c>
      <c r="AR12" s="69">
        <v>0.6</v>
      </c>
      <c r="AS12" s="1">
        <v>5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Q13" s="22"/>
      <c r="R13" s="22"/>
      <c r="S13" s="34"/>
      <c r="T13" s="22"/>
      <c r="U13" s="22"/>
      <c r="V13" s="47"/>
      <c r="W13" s="21"/>
      <c r="X13" s="22">
        <v>2009</v>
      </c>
      <c r="Y13" s="22" t="s">
        <v>24</v>
      </c>
      <c r="Z13" s="36" t="s">
        <v>41</v>
      </c>
      <c r="AA13" s="22">
        <v>10</v>
      </c>
      <c r="AB13" s="22">
        <v>2</v>
      </c>
      <c r="AC13" s="22">
        <v>13</v>
      </c>
      <c r="AD13" s="22">
        <v>4</v>
      </c>
      <c r="AE13" s="22">
        <v>38</v>
      </c>
      <c r="AF13" s="28">
        <v>0.56710000000000005</v>
      </c>
      <c r="AG13" s="18">
        <v>67</v>
      </c>
      <c r="AH13" s="13"/>
      <c r="AI13" s="13"/>
      <c r="AJ13" s="13"/>
      <c r="AK13" s="13"/>
      <c r="AL13" s="18"/>
      <c r="AM13" s="22">
        <v>2</v>
      </c>
      <c r="AN13" s="22">
        <v>0</v>
      </c>
      <c r="AO13" s="22">
        <v>1</v>
      </c>
      <c r="AP13" s="22">
        <v>0</v>
      </c>
      <c r="AQ13" s="22">
        <v>4</v>
      </c>
      <c r="AR13" s="69">
        <v>0.28570000000000001</v>
      </c>
      <c r="AS13" s="1">
        <v>14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Q14" s="37"/>
      <c r="R14" s="22"/>
      <c r="S14" s="34"/>
      <c r="T14" s="22"/>
      <c r="U14" s="22"/>
      <c r="V14" s="47"/>
      <c r="W14" s="21"/>
      <c r="X14" s="22">
        <v>2010</v>
      </c>
      <c r="Y14" s="22" t="s">
        <v>25</v>
      </c>
      <c r="Z14" s="36" t="s">
        <v>41</v>
      </c>
      <c r="AA14" s="22">
        <v>5</v>
      </c>
      <c r="AB14" s="22">
        <v>0</v>
      </c>
      <c r="AC14" s="22">
        <v>1</v>
      </c>
      <c r="AD14" s="22">
        <v>2</v>
      </c>
      <c r="AE14" s="22">
        <v>10</v>
      </c>
      <c r="AF14" s="28">
        <v>0.625</v>
      </c>
      <c r="AG14" s="18">
        <v>16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69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34</v>
      </c>
      <c r="C15" s="49"/>
      <c r="D15" s="50"/>
      <c r="E15" s="51">
        <f>SUM(E4:E14)</f>
        <v>4</v>
      </c>
      <c r="F15" s="51">
        <f>SUM(F4:F14)</f>
        <v>0</v>
      </c>
      <c r="G15" s="51">
        <f>SUM(G4:G14)</f>
        <v>0</v>
      </c>
      <c r="H15" s="51">
        <f>SUM(H4:H14)</f>
        <v>3</v>
      </c>
      <c r="I15" s="51">
        <f>SUM(I4:I14)</f>
        <v>11</v>
      </c>
      <c r="J15" s="52"/>
      <c r="K15" s="40">
        <f>SUM(K4:K14)</f>
        <v>0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40">
        <f>SUM(W4:W14)</f>
        <v>0</v>
      </c>
      <c r="X15" s="11" t="s">
        <v>34</v>
      </c>
      <c r="Y15" s="12"/>
      <c r="Z15" s="10"/>
      <c r="AA15" s="51">
        <f>SUM(AA4:AA14)</f>
        <v>125</v>
      </c>
      <c r="AB15" s="51">
        <f>SUM(AB4:AB14)</f>
        <v>8</v>
      </c>
      <c r="AC15" s="51">
        <f>SUM(AC4:AC14)</f>
        <v>102</v>
      </c>
      <c r="AD15" s="51">
        <f>SUM(AD4:AD14)</f>
        <v>118</v>
      </c>
      <c r="AE15" s="51">
        <f>SUM(AE4:AE14)</f>
        <v>605</v>
      </c>
      <c r="AF15" s="52">
        <f>PRODUCT(AE15/AG15)</f>
        <v>0.64021164021164023</v>
      </c>
      <c r="AG15" s="40">
        <f>SUM(AG4:AG14)</f>
        <v>945</v>
      </c>
      <c r="AH15" s="17"/>
      <c r="AI15" s="15"/>
      <c r="AJ15" s="53"/>
      <c r="AK15" s="54"/>
      <c r="AL15" s="18"/>
      <c r="AM15" s="51">
        <f>SUM(AM4:AM14)</f>
        <v>16</v>
      </c>
      <c r="AN15" s="51">
        <f>SUM(AN4:AN14)</f>
        <v>0</v>
      </c>
      <c r="AO15" s="51">
        <f>SUM(AO4:AO14)</f>
        <v>6</v>
      </c>
      <c r="AP15" s="51">
        <f>SUM(AP4:AP14)</f>
        <v>3</v>
      </c>
      <c r="AQ15" s="51">
        <f>SUM(AQ4:AQ14)</f>
        <v>54</v>
      </c>
      <c r="AR15" s="52">
        <f>PRODUCT(AQ15/AS15)</f>
        <v>0.46153846153846156</v>
      </c>
      <c r="AS15" s="44">
        <f>SUM(AS4:AS14)</f>
        <v>117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35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36</v>
      </c>
      <c r="O17" s="13" t="s">
        <v>37</v>
      </c>
      <c r="Q17" s="25"/>
      <c r="R17" s="25" t="s">
        <v>12</v>
      </c>
      <c r="S17" s="25"/>
      <c r="T17" s="24" t="s">
        <v>16</v>
      </c>
      <c r="U17" s="18"/>
      <c r="V17" s="21"/>
      <c r="W17" s="21"/>
      <c r="X17" s="59"/>
      <c r="Y17" s="59"/>
      <c r="Z17" s="59"/>
      <c r="AA17" s="59"/>
      <c r="AB17" s="59"/>
      <c r="AC17" s="24"/>
      <c r="AD17" s="24"/>
      <c r="AE17" s="24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38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0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 t="s">
        <v>14</v>
      </c>
      <c r="U18" s="24"/>
      <c r="V18" s="24"/>
      <c r="W18" s="24"/>
      <c r="X18" s="25"/>
      <c r="Y18" s="25"/>
      <c r="Z18" s="25"/>
      <c r="AA18" s="25"/>
      <c r="AB18" s="25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13</v>
      </c>
      <c r="C19" s="64"/>
      <c r="D19" s="65"/>
      <c r="E19" s="60">
        <f>PRODUCT(E15+Q15)</f>
        <v>4</v>
      </c>
      <c r="F19" s="60">
        <f>PRODUCT(F15+R15)</f>
        <v>0</v>
      </c>
      <c r="G19" s="60">
        <f>PRODUCT(G15+S15)</f>
        <v>0</v>
      </c>
      <c r="H19" s="60">
        <f>PRODUCT(H15+T15)</f>
        <v>3</v>
      </c>
      <c r="I19" s="60">
        <f>PRODUCT(I15+U15)</f>
        <v>11</v>
      </c>
      <c r="J19" s="61"/>
      <c r="K19" s="24">
        <f>PRODUCT(K15+W15)</f>
        <v>0</v>
      </c>
      <c r="L19" s="62">
        <f>PRODUCT((F19+G19)/E19)</f>
        <v>0</v>
      </c>
      <c r="M19" s="62">
        <f>PRODUCT(H19/E19)</f>
        <v>0.75</v>
      </c>
      <c r="N19" s="62">
        <f>PRODUCT((F19+G19+H19)/E19)</f>
        <v>0.75</v>
      </c>
      <c r="O19" s="62">
        <f>PRODUCT(I19/E19)</f>
        <v>2.75</v>
      </c>
      <c r="Q19" s="25"/>
      <c r="R19" s="25"/>
      <c r="S19" s="25"/>
      <c r="T19" s="24" t="s">
        <v>39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31</v>
      </c>
      <c r="C20" s="19"/>
      <c r="D20" s="29"/>
      <c r="E20" s="60">
        <f>PRODUCT(AA15+AM15)</f>
        <v>141</v>
      </c>
      <c r="F20" s="60">
        <f>PRODUCT(AB15+AN15)</f>
        <v>8</v>
      </c>
      <c r="G20" s="60">
        <f>PRODUCT(AC15+AO15)</f>
        <v>108</v>
      </c>
      <c r="H20" s="60">
        <f>PRODUCT(AD15+AP15)</f>
        <v>121</v>
      </c>
      <c r="I20" s="60">
        <f>PRODUCT(AE15+AQ15)</f>
        <v>659</v>
      </c>
      <c r="J20" s="61">
        <f>PRODUCT(I20/K20)</f>
        <v>0.62052730696798497</v>
      </c>
      <c r="K20" s="18">
        <f>PRODUCT(AG15+AS15)</f>
        <v>1062</v>
      </c>
      <c r="L20" s="62">
        <f>PRODUCT((F20+G20)/E20)</f>
        <v>0.82269503546099287</v>
      </c>
      <c r="M20" s="62">
        <f>PRODUCT(H20/E20)</f>
        <v>0.85815602836879434</v>
      </c>
      <c r="N20" s="62">
        <f>PRODUCT((F20+G20+H20)/E20)</f>
        <v>1.6808510638297873</v>
      </c>
      <c r="O20" s="62">
        <f>PRODUCT(I20/E20)</f>
        <v>4.6737588652482271</v>
      </c>
      <c r="Q20" s="25"/>
      <c r="R20" s="25"/>
      <c r="S20" s="24"/>
      <c r="T20" s="24" t="s">
        <v>15</v>
      </c>
      <c r="U20" s="18"/>
      <c r="V20" s="18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34</v>
      </c>
      <c r="C21" s="67"/>
      <c r="D21" s="68"/>
      <c r="E21" s="60">
        <f>SUM(E18:E20)</f>
        <v>145</v>
      </c>
      <c r="F21" s="60">
        <f t="shared" ref="F21:I21" si="0">SUM(F18:F20)</f>
        <v>8</v>
      </c>
      <c r="G21" s="60">
        <f t="shared" si="0"/>
        <v>108</v>
      </c>
      <c r="H21" s="60">
        <f t="shared" si="0"/>
        <v>124</v>
      </c>
      <c r="I21" s="60">
        <f t="shared" si="0"/>
        <v>670</v>
      </c>
      <c r="J21" s="61"/>
      <c r="K21" s="24">
        <f>SUM(K18:K20)</f>
        <v>1062</v>
      </c>
      <c r="L21" s="62">
        <f>PRODUCT((F21+G21)/E21)</f>
        <v>0.8</v>
      </c>
      <c r="M21" s="62">
        <f>PRODUCT(H21/E21)</f>
        <v>0.85517241379310349</v>
      </c>
      <c r="N21" s="62">
        <f>PRODUCT((F21+G21+H21)/E21)</f>
        <v>1.6551724137931034</v>
      </c>
      <c r="O21" s="62">
        <f>PRODUCT(I21/E21)</f>
        <v>4.6206896551724137</v>
      </c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AC178" s="24"/>
      <c r="AD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AH180" s="24"/>
      <c r="AI180" s="24"/>
      <c r="AJ180" s="24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AH181" s="24"/>
      <c r="AI181" s="24"/>
      <c r="AJ181" s="24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AH182" s="24"/>
      <c r="AI182" s="24"/>
      <c r="AJ182" s="24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AH183" s="24"/>
      <c r="AI183" s="24"/>
      <c r="AJ183" s="24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AH184" s="24"/>
      <c r="AI184" s="24"/>
      <c r="AJ184" s="24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AH185" s="24"/>
      <c r="AI185" s="24"/>
      <c r="AJ185" s="24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AH186" s="18"/>
      <c r="AI186" s="18"/>
      <c r="AJ186" s="18"/>
      <c r="AK186" s="18"/>
      <c r="AL18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2018-09-12T21:00:19Z</dcterms:modified>
</cp:coreProperties>
</file>